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<sst xmlns="http://schemas.openxmlformats.org/spreadsheetml/2006/main" count="43" uniqueCount="30">
  <si>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</si>
  <si>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</si>
  <si>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</si>
  <si>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</si>
  <si>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</si>
  <si>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</si>
  <si>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</si>
  <si>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</si>
  <si>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</si>
  <si>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</si>
  <si>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</si>
  <si>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</si>
  <si>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</si>
  <si>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</si>
  <si>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</si>
  <si>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</si>
  <si>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</si>
  <si>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01.01.2011г.- 31.12.2013г.</t>
  </si>
  <si>
    <t>01.01.2014г. - 31.03.2014г..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</si>
  <si>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</si>
  <si>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</si>
  <si>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</si>
  <si>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</si>
  <si>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</si>
  <si>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</si>
  <si>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</si>
  <si>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</si>
  <si>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</si>
  <si>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</t>
  </si>
  <si>
    <t>РЕГИОНАЛНО ДЕПО РУДОЗЕМ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</si>
</sst>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3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5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6.28125" style="0" customWidth="1"/>
    <col min="3" max="3" width="9.8515625" style="0" customWidth="1"/>
    <col min="4" max="4" width="11.421875" style="0" customWidth="1"/>
    <col min="5" max="5" width="10.8515625" style="0" customWidth="1"/>
    <col min="6" max="7" width="11.421875" style="0" customWidth="1"/>
    <col min="8" max="8" width="12.140625" style="0" customWidth="1"/>
    <col min="9" max="9" width="13.00390625" style="0" customWidth="1"/>
    <col min="10" max="10" width="11.421875" style="0" customWidth="1"/>
  </cols>
  <sheetData>
    <row r="1" spans="1:15" s="1" customFormat="1" ht="26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1" customFormat="1" ht="37.5" customHeight="1">
      <c r="A2" s="21" t="s">
        <v>14</v>
      </c>
      <c r="B2" s="21" t="s">
        <v>0</v>
      </c>
      <c r="C2" s="21" t="s">
        <v>1</v>
      </c>
      <c r="D2" s="14" t="s">
        <v>2</v>
      </c>
      <c r="E2" s="14"/>
      <c r="F2" s="15" t="s">
        <v>5</v>
      </c>
      <c r="G2" s="16" t="s">
        <v>6</v>
      </c>
      <c r="H2" s="16" t="s">
        <v>7</v>
      </c>
      <c r="I2" s="23" t="s">
        <v>8</v>
      </c>
      <c r="J2" s="23" t="s">
        <v>9</v>
      </c>
      <c r="K2" s="13" t="s">
        <v>26</v>
      </c>
      <c r="L2" s="13" t="s">
        <v>27</v>
      </c>
      <c r="M2" s="21" t="s">
        <v>10</v>
      </c>
      <c r="N2" s="21" t="s">
        <v>11</v>
      </c>
      <c r="O2" s="22" t="s">
        <v>12</v>
      </c>
      <c r="P2" s="2"/>
    </row>
    <row r="3" spans="1:16" s="1" customFormat="1" ht="62.25" customHeight="1">
      <c r="A3" s="21"/>
      <c r="B3" s="21"/>
      <c r="C3" s="21"/>
      <c r="D3" s="11" t="s">
        <v>3</v>
      </c>
      <c r="E3" s="10" t="s">
        <v>4</v>
      </c>
      <c r="F3" s="15"/>
      <c r="G3" s="16"/>
      <c r="H3" s="16"/>
      <c r="I3" s="23"/>
      <c r="J3" s="23"/>
      <c r="K3" s="13"/>
      <c r="L3" s="13"/>
      <c r="M3" s="21"/>
      <c r="N3" s="21"/>
      <c r="O3" s="22"/>
      <c r="P3" s="2"/>
    </row>
    <row r="4" spans="1:15" s="1" customFormat="1" ht="12.75">
      <c r="A4" s="18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s="1" customFormat="1" ht="36.75" customHeight="1">
      <c r="A5" s="24">
        <v>1</v>
      </c>
      <c r="B5" s="25" t="s">
        <v>15</v>
      </c>
      <c r="C5" s="25" t="s">
        <v>16</v>
      </c>
      <c r="D5" s="4" t="s">
        <v>17</v>
      </c>
      <c r="E5" s="3">
        <v>81785.7</v>
      </c>
      <c r="F5" s="5">
        <v>3.12</v>
      </c>
      <c r="G5" s="3">
        <v>250888.3</v>
      </c>
      <c r="H5" s="3">
        <v>619040.68</v>
      </c>
      <c r="I5" s="3">
        <f>(G5+K5)</f>
        <v>262090.74</v>
      </c>
      <c r="J5" s="3">
        <f>(H5+L5)</f>
        <v>672898.4800000001</v>
      </c>
      <c r="K5" s="3">
        <v>11202.44</v>
      </c>
      <c r="L5" s="3">
        <v>53857.8</v>
      </c>
      <c r="M5" s="3"/>
      <c r="N5" s="3"/>
      <c r="O5" s="3">
        <v>162240</v>
      </c>
    </row>
    <row r="6" spans="1:15" s="1" customFormat="1" ht="25.5">
      <c r="A6" s="24"/>
      <c r="B6" s="25"/>
      <c r="C6" s="25"/>
      <c r="D6" s="4" t="s">
        <v>18</v>
      </c>
      <c r="E6" s="3">
        <v>5294</v>
      </c>
      <c r="F6" s="3">
        <v>3.12</v>
      </c>
      <c r="G6" s="3">
        <v>14682.15</v>
      </c>
      <c r="H6" s="3">
        <v>72255.7</v>
      </c>
      <c r="I6" s="3">
        <f>(E6*F6)</f>
        <v>16517.28</v>
      </c>
      <c r="J6" s="3">
        <f>(E6*22)</f>
        <v>116468</v>
      </c>
      <c r="K6" s="3">
        <f>(I6-G6)</f>
        <v>1835.1299999999992</v>
      </c>
      <c r="L6" s="3">
        <f>(J6-H6)</f>
        <v>44212.3</v>
      </c>
      <c r="M6" s="3"/>
      <c r="N6" s="3"/>
      <c r="O6" s="3">
        <v>319361.34</v>
      </c>
    </row>
    <row r="7" spans="1:15" s="1" customFormat="1" ht="12.75">
      <c r="A7" s="7"/>
      <c r="B7" s="7" t="s">
        <v>19</v>
      </c>
      <c r="C7" s="7"/>
      <c r="D7" s="7"/>
      <c r="E7" s="7"/>
      <c r="F7" s="7"/>
      <c r="G7" s="7">
        <f>SUM(G5:G6)</f>
        <v>265570.45</v>
      </c>
      <c r="H7" s="7">
        <f>(H5+H6-O5-O6)</f>
        <v>209695.03999999998</v>
      </c>
      <c r="I7" s="7"/>
      <c r="J7" s="7"/>
      <c r="K7" s="7"/>
      <c r="L7" s="7" t="s">
        <v>24</v>
      </c>
      <c r="M7" s="7"/>
      <c r="N7" s="7"/>
      <c r="O7" s="7">
        <f>SUM(O5:O6)</f>
        <v>481601.34</v>
      </c>
    </row>
    <row r="8" spans="1:15" ht="12.75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25.5">
      <c r="A9" s="24">
        <v>2</v>
      </c>
      <c r="B9" s="25" t="s">
        <v>15</v>
      </c>
      <c r="C9" s="25" t="s">
        <v>21</v>
      </c>
      <c r="D9" s="4" t="s">
        <v>17</v>
      </c>
      <c r="E9" s="3">
        <v>20594.01</v>
      </c>
      <c r="F9" s="5"/>
      <c r="G9" s="3"/>
      <c r="H9" s="3">
        <v>167696.95</v>
      </c>
      <c r="I9" s="3"/>
      <c r="J9" s="3">
        <f>(H9+L9)</f>
        <v>180124.75</v>
      </c>
      <c r="K9" s="3"/>
      <c r="L9" s="3">
        <v>12427.8</v>
      </c>
      <c r="M9" s="3"/>
      <c r="N9" s="3"/>
      <c r="O9" s="3">
        <v>60000</v>
      </c>
    </row>
    <row r="10" spans="1:15" ht="25.5">
      <c r="A10" s="24"/>
      <c r="B10" s="25"/>
      <c r="C10" s="25"/>
      <c r="D10" s="4" t="s">
        <v>18</v>
      </c>
      <c r="E10" s="3">
        <v>1388</v>
      </c>
      <c r="F10" s="3"/>
      <c r="G10" s="3"/>
      <c r="H10" s="3">
        <v>25180.32</v>
      </c>
      <c r="I10" s="3"/>
      <c r="J10" s="3">
        <f>(E10*22)</f>
        <v>30536</v>
      </c>
      <c r="K10" s="3"/>
      <c r="L10" s="3">
        <f>(J10-H10)</f>
        <v>5355.68</v>
      </c>
      <c r="M10" s="3"/>
      <c r="N10" s="3"/>
      <c r="O10" s="3"/>
    </row>
    <row r="11" spans="1:15" ht="12.75">
      <c r="A11" s="8"/>
      <c r="B11" s="7" t="s">
        <v>19</v>
      </c>
      <c r="C11" s="7"/>
      <c r="D11" s="7"/>
      <c r="E11" s="7"/>
      <c r="F11" s="7"/>
      <c r="G11" s="7"/>
      <c r="H11" s="7">
        <f>(H9+H10-O9)</f>
        <v>132877.27000000002</v>
      </c>
      <c r="I11" s="7"/>
      <c r="J11" s="7"/>
      <c r="K11" s="7"/>
      <c r="L11" s="7" t="s">
        <v>24</v>
      </c>
      <c r="M11" s="7"/>
      <c r="N11" s="7"/>
      <c r="O11" s="9">
        <v>60000</v>
      </c>
    </row>
    <row r="12" spans="1:15" ht="12.75">
      <c r="A12" s="18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25.5">
      <c r="A13" s="24">
        <v>3</v>
      </c>
      <c r="B13" s="25" t="s">
        <v>15</v>
      </c>
      <c r="C13" s="25" t="s">
        <v>22</v>
      </c>
      <c r="D13" s="4" t="s">
        <v>17</v>
      </c>
      <c r="E13" s="6">
        <v>21850.68</v>
      </c>
      <c r="F13" s="5"/>
      <c r="G13" s="3">
        <v>112444.76</v>
      </c>
      <c r="H13" s="3">
        <v>200251.2</v>
      </c>
      <c r="I13" s="3">
        <v>112444.76</v>
      </c>
      <c r="J13" s="3">
        <v>200251.2</v>
      </c>
      <c r="K13" s="3">
        <v>0</v>
      </c>
      <c r="L13" s="3">
        <v>0</v>
      </c>
      <c r="M13" s="3"/>
      <c r="N13" s="3"/>
      <c r="O13" s="3"/>
    </row>
    <row r="14" spans="1:15" ht="25.5">
      <c r="A14" s="24"/>
      <c r="B14" s="25"/>
      <c r="C14" s="25"/>
      <c r="D14" s="4" t="s">
        <v>18</v>
      </c>
      <c r="E14" s="3">
        <v>1534.74</v>
      </c>
      <c r="F14" s="3">
        <v>6.43</v>
      </c>
      <c r="G14" s="3">
        <v>3780.45</v>
      </c>
      <c r="H14" s="3">
        <v>12934.68</v>
      </c>
      <c r="I14" s="3">
        <f>(E14*F14)</f>
        <v>9868.3782</v>
      </c>
      <c r="J14" s="3">
        <f>(E14*22)</f>
        <v>33764.28</v>
      </c>
      <c r="K14" s="3">
        <f>(I14-G14)</f>
        <v>6087.928199999999</v>
      </c>
      <c r="L14" s="3">
        <f>(J14-H14)</f>
        <v>20829.6</v>
      </c>
      <c r="M14" s="3"/>
      <c r="N14" s="3"/>
      <c r="O14" s="3"/>
    </row>
    <row r="15" spans="1:15" ht="12.75">
      <c r="A15" s="8"/>
      <c r="B15" s="7" t="s">
        <v>19</v>
      </c>
      <c r="C15" s="7"/>
      <c r="D15" s="7"/>
      <c r="E15" s="7"/>
      <c r="F15" s="7"/>
      <c r="G15" s="7">
        <f>SUM(G13:G14)</f>
        <v>116225.20999999999</v>
      </c>
      <c r="H15" s="7">
        <f>SUM(H13:H14)</f>
        <v>213185.88</v>
      </c>
      <c r="I15" s="7"/>
      <c r="J15" s="7"/>
      <c r="K15" s="7"/>
      <c r="L15" s="7"/>
      <c r="M15" s="7"/>
      <c r="N15" s="7"/>
      <c r="O15" s="9"/>
    </row>
    <row r="16" spans="1:15" ht="12.75">
      <c r="A16" s="18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1:15" ht="25.5">
      <c r="A17" s="24">
        <v>4</v>
      </c>
      <c r="B17" s="25" t="s">
        <v>15</v>
      </c>
      <c r="C17" s="25" t="s">
        <v>25</v>
      </c>
      <c r="D17" s="4" t="s">
        <v>17</v>
      </c>
      <c r="E17" s="3">
        <v>5402.661</v>
      </c>
      <c r="F17" s="5">
        <v>5.38</v>
      </c>
      <c r="G17" s="3">
        <v>29047.06</v>
      </c>
      <c r="H17" s="3">
        <v>47109.48</v>
      </c>
      <c r="I17" s="3">
        <v>29047.06</v>
      </c>
      <c r="J17" s="3">
        <v>47109.48</v>
      </c>
      <c r="K17" s="3">
        <v>0</v>
      </c>
      <c r="L17" s="3">
        <v>0</v>
      </c>
      <c r="M17" s="3"/>
      <c r="N17" s="3"/>
      <c r="O17" s="3"/>
    </row>
    <row r="18" spans="1:15" ht="25.5">
      <c r="A18" s="24"/>
      <c r="B18" s="25"/>
      <c r="C18" s="25"/>
      <c r="D18" s="4" t="s">
        <v>18</v>
      </c>
      <c r="E18" s="3">
        <v>369</v>
      </c>
      <c r="F18" s="3">
        <v>5.37</v>
      </c>
      <c r="G18" s="3">
        <v>1985.65</v>
      </c>
      <c r="H18" s="3">
        <v>8119.78</v>
      </c>
      <c r="I18" s="3">
        <v>1985.65</v>
      </c>
      <c r="J18" s="3">
        <v>8119.78</v>
      </c>
      <c r="K18" s="3">
        <v>0</v>
      </c>
      <c r="L18" s="3">
        <v>0</v>
      </c>
      <c r="M18" s="3"/>
      <c r="N18" s="3"/>
      <c r="O18" s="3"/>
    </row>
    <row r="19" spans="1:15" ht="12.75">
      <c r="A19" s="8"/>
      <c r="B19" s="7" t="s">
        <v>19</v>
      </c>
      <c r="C19" s="7"/>
      <c r="D19" s="7"/>
      <c r="E19" s="7"/>
      <c r="F19" s="7"/>
      <c r="G19" s="7">
        <f>SUM(G17:G18)</f>
        <v>31032.710000000003</v>
      </c>
      <c r="H19" s="7">
        <f>(H17+H18-O17-O18)</f>
        <v>55229.26</v>
      </c>
      <c r="I19" s="7"/>
      <c r="J19" s="7"/>
      <c r="K19" s="7"/>
      <c r="L19" s="7"/>
      <c r="M19" s="7"/>
      <c r="N19" s="7"/>
      <c r="O19" s="9"/>
    </row>
    <row r="21" ht="15.75">
      <c r="B21" s="12"/>
    </row>
  </sheetData>
  <sheetProtection/>
  <mergeCells count="31">
    <mergeCell ref="A16:O16"/>
    <mergeCell ref="A17:A18"/>
    <mergeCell ref="B17:B18"/>
    <mergeCell ref="C17:C18"/>
    <mergeCell ref="A12:O12"/>
    <mergeCell ref="A13:A14"/>
    <mergeCell ref="B13:B14"/>
    <mergeCell ref="C13:C14"/>
    <mergeCell ref="A8:O8"/>
    <mergeCell ref="A9:A10"/>
    <mergeCell ref="B9:B10"/>
    <mergeCell ref="C9:C10"/>
    <mergeCell ref="A5:A6"/>
    <mergeCell ref="B5:B6"/>
    <mergeCell ref="C5:C6"/>
    <mergeCell ref="A1:O1"/>
    <mergeCell ref="A4:O4"/>
    <mergeCell ref="M2:M3"/>
    <mergeCell ref="N2:N3"/>
    <mergeCell ref="O2:O3"/>
    <mergeCell ref="A2:A3"/>
    <mergeCell ref="B2:B3"/>
    <mergeCell ref="C2:C3"/>
    <mergeCell ref="I2:I3"/>
    <mergeCell ref="J2:J3"/>
    <mergeCell ref="K2:K3"/>
    <mergeCell ref="L2:L3"/>
    <mergeCell ref="D2:E2"/>
    <mergeCell ref="F2:F3"/>
    <mergeCell ref="G2:G3"/>
    <mergeCell ref="H2:H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Ivan</cp:lastModifiedBy>
  <dcterms:created xsi:type="dcterms:W3CDTF">2014-03-20T13:05:14Z</dcterms:created>
  <dcterms:modified xsi:type="dcterms:W3CDTF">2014-08-04T10:56:13Z</dcterms:modified>
  <cp:category/>
  <cp:version/>
  <cp:contentType/>
  <cp:contentStatus/>
</cp:coreProperties>
</file>